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4370"/>
  </bookViews>
  <sheets>
    <sheet name="業務委託費内訳書" sheetId="2" r:id="rId1"/>
  </sheets>
  <definedNames>
    <definedName name="_xlnm.Print_Area" localSheetId="0">業務委託費内訳書!$A$1:$G$92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業務委託費内訳書!$G$92</definedName>
    <definedName name="内訳書工事価格総計" localSheetId="0">業務委託費内訳書!$G$91</definedName>
    <definedName name="内訳書工事価格総計通番" localSheetId="0">業務委託費内訳書!$I$91</definedName>
    <definedName name="内訳書工事価格総計名称" localSheetId="0">業務委託費内訳書!$A$91</definedName>
    <definedName name="内訳書工事価格通番" localSheetId="0">業務委託費内訳書!$I$92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45621"/>
</workbook>
</file>

<file path=xl/calcChain.xml><?xml version="1.0" encoding="utf-8"?>
<calcChain xmlns="http://schemas.openxmlformats.org/spreadsheetml/2006/main">
  <c r="G86" i="2" l="1"/>
  <c r="G85" i="2"/>
  <c r="G84" i="2"/>
  <c r="G83" i="2" s="1"/>
  <c r="G81" i="2"/>
  <c r="G80" i="2" s="1"/>
  <c r="G78" i="2"/>
  <c r="G77" i="2" s="1"/>
  <c r="G75" i="2"/>
  <c r="G74" i="2"/>
  <c r="G68" i="2"/>
  <c r="G67" i="2" s="1"/>
  <c r="G59" i="2"/>
  <c r="G58" i="2" s="1"/>
  <c r="G50" i="2"/>
  <c r="G49" i="2"/>
  <c r="G48" i="2" s="1"/>
  <c r="G47" i="2" s="1"/>
  <c r="G46" i="2" s="1"/>
  <c r="G44" i="2"/>
  <c r="G43" i="2"/>
  <c r="G42" i="2"/>
  <c r="G41" i="2" s="1"/>
  <c r="G39" i="2"/>
  <c r="G38" i="2" s="1"/>
  <c r="G31" i="2"/>
  <c r="G30" i="2" s="1"/>
  <c r="G24" i="2"/>
  <c r="G23" i="2"/>
  <c r="G15" i="2"/>
  <c r="G14" i="2" s="1"/>
  <c r="G13" i="2" l="1"/>
  <c r="G12" i="2" s="1"/>
  <c r="G11" i="2" s="1"/>
  <c r="G10" i="2" s="1"/>
  <c r="G53" i="2" s="1"/>
  <c r="G57" i="2"/>
  <c r="G56" i="2" s="1"/>
  <c r="G55" i="2" s="1"/>
  <c r="G54" i="2" s="1"/>
  <c r="G90" i="2" s="1"/>
  <c r="G91" i="2" l="1"/>
  <c r="G92" i="2" s="1"/>
</calcChain>
</file>

<file path=xl/sharedStrings.xml><?xml version="1.0" encoding="utf-8"?>
<sst xmlns="http://schemas.openxmlformats.org/spreadsheetml/2006/main" count="179" uniqueCount="88">
  <si>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</si>
  <si>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</si>
  <si>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</si>
  <si>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</si>
  <si>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</si>
  <si>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</si>
  <si>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</si>
  <si>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</si>
  <si>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</si>
  <si>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</si>
  <si>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</si>
  <si>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</si>
  <si>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Ｒ１那林　林開岩倉蝉谷線　那賀町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</si>
  <si>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</si>
  <si>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</si>
  <si>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</si>
  <si>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</si>
  <si>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</si>
  <si>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</si>
  <si>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</si>
  <si>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一車線林道測量
_x000D_</t>
  </si>
  <si>
    <t>一車線林道測量(計画・準備)
_x000D_</t>
  </si>
  <si>
    <t>業務</t>
  </si>
  <si>
    <t>一車線林道測量(中心線測量)
_x000D_</t>
  </si>
  <si>
    <t>km</t>
  </si>
  <si>
    <t>一車線林道測量(縦断測量)
_x000D_</t>
  </si>
  <si>
    <t>一車線林道測量(横断測量)
_x000D_</t>
  </si>
  <si>
    <t>一車線林道測量(土質区分・その他調査)
_x000D_</t>
  </si>
  <si>
    <t>路線測量(伐開)
_x000D_B：見通しのやや困難な密生地</t>
  </si>
  <si>
    <t>立木調査
_x000D_調査、図面等　用材林　傾斜地</t>
  </si>
  <si>
    <t>ha</t>
  </si>
  <si>
    <t>残土場
_x000D_</t>
  </si>
  <si>
    <t>山腹工測量(山腹平面測量)
_x000D_山腹平面測量,周囲測量のみ</t>
  </si>
  <si>
    <t>山腹工測量(山腹縦断測量)
_x000D_簡易山腹縦断測量</t>
  </si>
  <si>
    <t>ｍ</t>
  </si>
  <si>
    <t>山腹工測量(山腹横断測量)
_x000D_簡易山腹横断測量</t>
  </si>
  <si>
    <t>測線</t>
  </si>
  <si>
    <t>山腹工測量(平面図作成)
_x000D_平面図作成Ｂ</t>
  </si>
  <si>
    <t>用地測量
_x000D_</t>
  </si>
  <si>
    <t>用地測量(公図等の転写)
_x000D_</t>
  </si>
  <si>
    <t>用地測量(土地の登記記録調査)
_x000D_</t>
  </si>
  <si>
    <t>用地測量(権利者確認調査(当初))
_x000D_</t>
  </si>
  <si>
    <t>用地測量(境界確認)
_x000D_</t>
  </si>
  <si>
    <t>用地測量(面積計算)
_x000D_</t>
  </si>
  <si>
    <t>用地測量(用地実測図原図作成)
_x000D_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</si>
  <si>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</si>
  <si>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</si>
  <si>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</si>
  <si>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</si>
  <si>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</si>
  <si>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</si>
  <si>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</si>
  <si>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</si>
  <si>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</si>
  <si>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</si>
  <si>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</si>
  <si>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</si>
  <si>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</si>
  <si>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</si>
  <si>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</si>
  <si>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</si>
  <si>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一車線林道設計
_x000D_</t>
  </si>
  <si>
    <t>一車線林道設計(線形計画、現地調査、線形決定)
_x000D_</t>
  </si>
  <si>
    <t>一車線林道設計(実施設計)
_x000D_</t>
  </si>
  <si>
    <t>一車線林道設計(照査)
_x000D_</t>
  </si>
  <si>
    <t>一車線林道設計(成果品(設計説明書作成))
_x000D_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</si>
  <si>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</si>
  <si>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</si>
  <si>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</si>
  <si>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</si>
  <si>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残土場設計（作業ポイント）
_x000D_</t>
  </si>
  <si>
    <t>山腹工設計(現地調査)
_x000D_単独で実施,全体計画資料等を与える</t>
  </si>
  <si>
    <t>件</t>
  </si>
  <si>
    <t>山腹工設計(設計計算)
_x000D_設計計画を計上する,安定計算を計上する,全体計画資料等を与える</t>
  </si>
  <si>
    <t>山腹工設計(設計図作成)
_x000D_平面図等作成を計上する,構造図作成を計上する,数量計算計上する</t>
  </si>
  <si>
    <t>山腹工設計(照査)
_x000D_</t>
  </si>
  <si>
    <t>山腹工設計(設計説明書作成)
_x000D_全体計画資料を与える</t>
  </si>
  <si>
    <t>自然環境調査
_x000D_</t>
  </si>
  <si>
    <t>路線全体計画調査(自然環境等調査)
_x000D_基幹道</t>
  </si>
  <si>
    <t>一般構造物設計
_x000D_</t>
  </si>
  <si>
    <t>擁壁・補強土設計
_x000D_</t>
  </si>
  <si>
    <t>補強土実施設計
_x000D_Ｈ=2.0m以上10m未満</t>
  </si>
  <si>
    <t>箇所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</si>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</sst>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2" borderId="0" xfId="2" applyNumberFormat="1" applyFont="1" applyFill="1" applyAlignment="1" applyProtection="1">
      <alignment horizontal="right" vertical="center"/>
      <protection locked="0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showGridLines="0" tabSelected="1" zoomScaleNormal="100" zoomScaleSheetLayoutView="100" workbookViewId="0">
      <selection activeCell="O10" sqref="O10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31" t="s">
        <v>15</v>
      </c>
      <c r="B10" s="32"/>
      <c r="C10" s="32"/>
      <c r="D10" s="33"/>
      <c r="E10" s="12" t="s">
        <v>16</v>
      </c>
      <c r="F10" s="13">
        <v>1</v>
      </c>
      <c r="G10" s="14">
        <f>+G11+G52</f>
        <v>0</v>
      </c>
      <c r="H10" s="2"/>
      <c r="I10" s="15">
        <v>1</v>
      </c>
      <c r="J10" s="15"/>
    </row>
    <row r="11" spans="1:10" ht="42" customHeight="1">
      <c r="A11" s="31" t="s">
        <v>17</v>
      </c>
      <c r="B11" s="32"/>
      <c r="C11" s="32"/>
      <c r="D11" s="33"/>
      <c r="E11" s="12" t="s">
        <v>16</v>
      </c>
      <c r="F11" s="13">
        <v>1</v>
      </c>
      <c r="G11" s="14">
        <f>+G12+G38+G46</f>
        <v>0</v>
      </c>
      <c r="H11" s="2"/>
      <c r="I11" s="15">
        <v>2</v>
      </c>
      <c r="J11" s="15"/>
    </row>
    <row r="12" spans="1:10" ht="42" customHeight="1">
      <c r="A12" s="31" t="s">
        <v>18</v>
      </c>
      <c r="B12" s="32"/>
      <c r="C12" s="32"/>
      <c r="D12" s="33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4" t="s">
        <v>19</v>
      </c>
      <c r="C13" s="32"/>
      <c r="D13" s="33"/>
      <c r="E13" s="12" t="s">
        <v>16</v>
      </c>
      <c r="F13" s="13">
        <v>1</v>
      </c>
      <c r="G13" s="14">
        <f>+G14+G23+G30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4" t="s">
        <v>20</v>
      </c>
      <c r="D14" s="33"/>
      <c r="E14" s="12" t="s">
        <v>16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20</v>
      </c>
      <c r="E15" s="12" t="s">
        <v>16</v>
      </c>
      <c r="F15" s="13">
        <v>1</v>
      </c>
      <c r="G15" s="14">
        <f>+G16+G17+G18+G19+G20+G21+G22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21</v>
      </c>
      <c r="E16" s="12" t="s">
        <v>22</v>
      </c>
      <c r="F16" s="13">
        <v>1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23</v>
      </c>
      <c r="E17" s="12" t="s">
        <v>24</v>
      </c>
      <c r="F17" s="13">
        <v>0.3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25</v>
      </c>
      <c r="E18" s="12" t="s">
        <v>24</v>
      </c>
      <c r="F18" s="13">
        <v>0.3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26</v>
      </c>
      <c r="E19" s="12" t="s">
        <v>24</v>
      </c>
      <c r="F19" s="13">
        <v>0.3</v>
      </c>
      <c r="G19" s="22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27</v>
      </c>
      <c r="E20" s="12" t="s">
        <v>24</v>
      </c>
      <c r="F20" s="13">
        <v>0.3</v>
      </c>
      <c r="G20" s="22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21" t="s">
        <v>28</v>
      </c>
      <c r="E21" s="12" t="s">
        <v>24</v>
      </c>
      <c r="F21" s="13">
        <v>0.3</v>
      </c>
      <c r="G21" s="22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21" t="s">
        <v>29</v>
      </c>
      <c r="E22" s="12" t="s">
        <v>30</v>
      </c>
      <c r="F22" s="13">
        <v>0.45</v>
      </c>
      <c r="G22" s="22"/>
      <c r="H22" s="2"/>
      <c r="I22" s="15">
        <v>13</v>
      </c>
      <c r="J22" s="15">
        <v>4</v>
      </c>
    </row>
    <row r="23" spans="1:10" ht="42" customHeight="1">
      <c r="A23" s="10"/>
      <c r="B23" s="11"/>
      <c r="C23" s="34" t="s">
        <v>31</v>
      </c>
      <c r="D23" s="33"/>
      <c r="E23" s="12" t="s">
        <v>16</v>
      </c>
      <c r="F23" s="13">
        <v>1</v>
      </c>
      <c r="G23" s="14">
        <f>+G24</f>
        <v>0</v>
      </c>
      <c r="H23" s="2"/>
      <c r="I23" s="15">
        <v>14</v>
      </c>
      <c r="J23" s="15">
        <v>3</v>
      </c>
    </row>
    <row r="24" spans="1:10" ht="42" customHeight="1">
      <c r="A24" s="10"/>
      <c r="B24" s="11"/>
      <c r="C24" s="11"/>
      <c r="D24" s="21" t="s">
        <v>31</v>
      </c>
      <c r="E24" s="12" t="s">
        <v>16</v>
      </c>
      <c r="F24" s="13">
        <v>1</v>
      </c>
      <c r="G24" s="14">
        <f>+G25+G26+G27+G28+G29</f>
        <v>0</v>
      </c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21" t="s">
        <v>32</v>
      </c>
      <c r="E25" s="12" t="s">
        <v>30</v>
      </c>
      <c r="F25" s="13">
        <v>0.3</v>
      </c>
      <c r="G25" s="22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21" t="s">
        <v>33</v>
      </c>
      <c r="E26" s="12" t="s">
        <v>34</v>
      </c>
      <c r="F26" s="13">
        <v>50</v>
      </c>
      <c r="G26" s="22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21" t="s">
        <v>35</v>
      </c>
      <c r="E27" s="12" t="s">
        <v>36</v>
      </c>
      <c r="F27" s="13">
        <v>5</v>
      </c>
      <c r="G27" s="22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21" t="s">
        <v>37</v>
      </c>
      <c r="E28" s="12" t="s">
        <v>22</v>
      </c>
      <c r="F28" s="13">
        <v>1</v>
      </c>
      <c r="G28" s="22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21" t="s">
        <v>29</v>
      </c>
      <c r="E29" s="12" t="s">
        <v>30</v>
      </c>
      <c r="F29" s="13">
        <v>0.3</v>
      </c>
      <c r="G29" s="22"/>
      <c r="H29" s="2"/>
      <c r="I29" s="15">
        <v>20</v>
      </c>
      <c r="J29" s="15">
        <v>4</v>
      </c>
    </row>
    <row r="30" spans="1:10" ht="42" customHeight="1">
      <c r="A30" s="10"/>
      <c r="B30" s="11"/>
      <c r="C30" s="34" t="s">
        <v>38</v>
      </c>
      <c r="D30" s="33"/>
      <c r="E30" s="12" t="s">
        <v>16</v>
      </c>
      <c r="F30" s="13">
        <v>1</v>
      </c>
      <c r="G30" s="14">
        <f>+G31</f>
        <v>0</v>
      </c>
      <c r="H30" s="2"/>
      <c r="I30" s="15">
        <v>21</v>
      </c>
      <c r="J30" s="15">
        <v>3</v>
      </c>
    </row>
    <row r="31" spans="1:10" ht="42" customHeight="1">
      <c r="A31" s="10"/>
      <c r="B31" s="11"/>
      <c r="C31" s="11"/>
      <c r="D31" s="21" t="s">
        <v>38</v>
      </c>
      <c r="E31" s="12" t="s">
        <v>16</v>
      </c>
      <c r="F31" s="13">
        <v>1</v>
      </c>
      <c r="G31" s="14">
        <f>+G32+G33+G34+G35+G36+G37</f>
        <v>0</v>
      </c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21" t="s">
        <v>39</v>
      </c>
      <c r="E32" s="12" t="s">
        <v>30</v>
      </c>
      <c r="F32" s="13">
        <v>0.75</v>
      </c>
      <c r="G32" s="22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21" t="s">
        <v>40</v>
      </c>
      <c r="E33" s="12" t="s">
        <v>30</v>
      </c>
      <c r="F33" s="13">
        <v>0.75</v>
      </c>
      <c r="G33" s="22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21" t="s">
        <v>41</v>
      </c>
      <c r="E34" s="12" t="s">
        <v>30</v>
      </c>
      <c r="F34" s="13">
        <v>0.75</v>
      </c>
      <c r="G34" s="22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21" t="s">
        <v>42</v>
      </c>
      <c r="E35" s="12" t="s">
        <v>30</v>
      </c>
      <c r="F35" s="13">
        <v>0.75</v>
      </c>
      <c r="G35" s="22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21" t="s">
        <v>43</v>
      </c>
      <c r="E36" s="12" t="s">
        <v>30</v>
      </c>
      <c r="F36" s="13">
        <v>0.75</v>
      </c>
      <c r="G36" s="22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21" t="s">
        <v>44</v>
      </c>
      <c r="E37" s="12" t="s">
        <v>30</v>
      </c>
      <c r="F37" s="13">
        <v>0.75</v>
      </c>
      <c r="G37" s="22"/>
      <c r="H37" s="2"/>
      <c r="I37" s="15">
        <v>28</v>
      </c>
      <c r="J37" s="15">
        <v>4</v>
      </c>
    </row>
    <row r="38" spans="1:10" ht="42" customHeight="1">
      <c r="A38" s="31" t="s">
        <v>45</v>
      </c>
      <c r="B38" s="32"/>
      <c r="C38" s="32"/>
      <c r="D38" s="33"/>
      <c r="E38" s="12" t="s">
        <v>16</v>
      </c>
      <c r="F38" s="13">
        <v>1</v>
      </c>
      <c r="G38" s="14">
        <f>+G39+G41</f>
        <v>0</v>
      </c>
      <c r="H38" s="2"/>
      <c r="I38" s="15">
        <v>29</v>
      </c>
      <c r="J38" s="15"/>
    </row>
    <row r="39" spans="1:10" ht="42" customHeight="1">
      <c r="A39" s="31" t="s">
        <v>46</v>
      </c>
      <c r="B39" s="32"/>
      <c r="C39" s="32"/>
      <c r="D39" s="33"/>
      <c r="E39" s="12" t="s">
        <v>16</v>
      </c>
      <c r="F39" s="13">
        <v>1</v>
      </c>
      <c r="G39" s="14">
        <f>+G40</f>
        <v>0</v>
      </c>
      <c r="H39" s="2"/>
      <c r="I39" s="15">
        <v>30</v>
      </c>
      <c r="J39" s="15"/>
    </row>
    <row r="40" spans="1:10" ht="42" customHeight="1">
      <c r="A40" s="31" t="s">
        <v>47</v>
      </c>
      <c r="B40" s="32"/>
      <c r="C40" s="32"/>
      <c r="D40" s="33"/>
      <c r="E40" s="12" t="s">
        <v>16</v>
      </c>
      <c r="F40" s="13">
        <v>1</v>
      </c>
      <c r="G40" s="22"/>
      <c r="H40" s="2"/>
      <c r="I40" s="15">
        <v>31</v>
      </c>
      <c r="J40" s="15"/>
    </row>
    <row r="41" spans="1:10" ht="42" customHeight="1">
      <c r="A41" s="31" t="s">
        <v>48</v>
      </c>
      <c r="B41" s="32"/>
      <c r="C41" s="32"/>
      <c r="D41" s="33"/>
      <c r="E41" s="12" t="s">
        <v>16</v>
      </c>
      <c r="F41" s="13">
        <v>1</v>
      </c>
      <c r="G41" s="14">
        <f>+G42</f>
        <v>0</v>
      </c>
      <c r="H41" s="2"/>
      <c r="I41" s="15">
        <v>32</v>
      </c>
      <c r="J41" s="15">
        <v>1</v>
      </c>
    </row>
    <row r="42" spans="1:10" ht="42" customHeight="1">
      <c r="A42" s="10"/>
      <c r="B42" s="34" t="s">
        <v>49</v>
      </c>
      <c r="C42" s="32"/>
      <c r="D42" s="33"/>
      <c r="E42" s="12" t="s">
        <v>16</v>
      </c>
      <c r="F42" s="13">
        <v>1</v>
      </c>
      <c r="G42" s="14">
        <f>+G43</f>
        <v>0</v>
      </c>
      <c r="H42" s="2"/>
      <c r="I42" s="15">
        <v>33</v>
      </c>
      <c r="J42" s="15">
        <v>2</v>
      </c>
    </row>
    <row r="43" spans="1:10" ht="42" customHeight="1">
      <c r="A43" s="10"/>
      <c r="B43" s="11"/>
      <c r="C43" s="34" t="s">
        <v>49</v>
      </c>
      <c r="D43" s="33"/>
      <c r="E43" s="12" t="s">
        <v>16</v>
      </c>
      <c r="F43" s="13">
        <v>1</v>
      </c>
      <c r="G43" s="14">
        <f>+G44</f>
        <v>0</v>
      </c>
      <c r="H43" s="2"/>
      <c r="I43" s="15">
        <v>34</v>
      </c>
      <c r="J43" s="15">
        <v>3</v>
      </c>
    </row>
    <row r="44" spans="1:10" ht="42" customHeight="1">
      <c r="A44" s="10"/>
      <c r="B44" s="11"/>
      <c r="C44" s="11"/>
      <c r="D44" s="21" t="s">
        <v>49</v>
      </c>
      <c r="E44" s="12" t="s">
        <v>16</v>
      </c>
      <c r="F44" s="13">
        <v>1</v>
      </c>
      <c r="G44" s="14">
        <f>+G45</f>
        <v>0</v>
      </c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21" t="s">
        <v>50</v>
      </c>
      <c r="E45" s="12" t="s">
        <v>16</v>
      </c>
      <c r="F45" s="13">
        <v>1</v>
      </c>
      <c r="G45" s="22"/>
      <c r="H45" s="2"/>
      <c r="I45" s="15">
        <v>36</v>
      </c>
      <c r="J45" s="15">
        <v>4</v>
      </c>
    </row>
    <row r="46" spans="1:10" ht="42" customHeight="1">
      <c r="A46" s="31" t="s">
        <v>51</v>
      </c>
      <c r="B46" s="32"/>
      <c r="C46" s="32"/>
      <c r="D46" s="33"/>
      <c r="E46" s="12" t="s">
        <v>16</v>
      </c>
      <c r="F46" s="13">
        <v>1</v>
      </c>
      <c r="G46" s="14">
        <f>+G47</f>
        <v>0</v>
      </c>
      <c r="H46" s="2"/>
      <c r="I46" s="15">
        <v>37</v>
      </c>
      <c r="J46" s="15"/>
    </row>
    <row r="47" spans="1:10" ht="42" customHeight="1">
      <c r="A47" s="31" t="s">
        <v>52</v>
      </c>
      <c r="B47" s="32"/>
      <c r="C47" s="32"/>
      <c r="D47" s="33"/>
      <c r="E47" s="12" t="s">
        <v>16</v>
      </c>
      <c r="F47" s="13">
        <v>1</v>
      </c>
      <c r="G47" s="14">
        <f>+G48</f>
        <v>0</v>
      </c>
      <c r="H47" s="2"/>
      <c r="I47" s="15">
        <v>38</v>
      </c>
      <c r="J47" s="15">
        <v>1</v>
      </c>
    </row>
    <row r="48" spans="1:10" ht="42" customHeight="1">
      <c r="A48" s="10"/>
      <c r="B48" s="34" t="s">
        <v>52</v>
      </c>
      <c r="C48" s="32"/>
      <c r="D48" s="33"/>
      <c r="E48" s="12" t="s">
        <v>16</v>
      </c>
      <c r="F48" s="13">
        <v>1</v>
      </c>
      <c r="G48" s="14">
        <f>+G49</f>
        <v>0</v>
      </c>
      <c r="H48" s="2"/>
      <c r="I48" s="15">
        <v>39</v>
      </c>
      <c r="J48" s="15">
        <v>2</v>
      </c>
    </row>
    <row r="49" spans="1:10" ht="42" customHeight="1">
      <c r="A49" s="10"/>
      <c r="B49" s="11"/>
      <c r="C49" s="34" t="s">
        <v>52</v>
      </c>
      <c r="D49" s="33"/>
      <c r="E49" s="12" t="s">
        <v>16</v>
      </c>
      <c r="F49" s="13">
        <v>1</v>
      </c>
      <c r="G49" s="14">
        <f>+G50</f>
        <v>0</v>
      </c>
      <c r="H49" s="2"/>
      <c r="I49" s="15">
        <v>40</v>
      </c>
      <c r="J49" s="15">
        <v>3</v>
      </c>
    </row>
    <row r="50" spans="1:10" ht="42" customHeight="1">
      <c r="A50" s="10"/>
      <c r="B50" s="11"/>
      <c r="C50" s="11"/>
      <c r="D50" s="21" t="s">
        <v>53</v>
      </c>
      <c r="E50" s="12" t="s">
        <v>16</v>
      </c>
      <c r="F50" s="13">
        <v>1</v>
      </c>
      <c r="G50" s="14">
        <f>+G51</f>
        <v>0</v>
      </c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21" t="s">
        <v>54</v>
      </c>
      <c r="E51" s="12" t="s">
        <v>16</v>
      </c>
      <c r="F51" s="13">
        <v>1</v>
      </c>
      <c r="G51" s="22"/>
      <c r="H51" s="2"/>
      <c r="I51" s="15">
        <v>42</v>
      </c>
      <c r="J51" s="15">
        <v>4</v>
      </c>
    </row>
    <row r="52" spans="1:10" ht="42" customHeight="1">
      <c r="A52" s="31" t="s">
        <v>55</v>
      </c>
      <c r="B52" s="32"/>
      <c r="C52" s="32"/>
      <c r="D52" s="33"/>
      <c r="E52" s="12" t="s">
        <v>16</v>
      </c>
      <c r="F52" s="13">
        <v>1</v>
      </c>
      <c r="G52" s="22"/>
      <c r="H52" s="2"/>
      <c r="I52" s="15">
        <v>43</v>
      </c>
      <c r="J52" s="15"/>
    </row>
    <row r="53" spans="1:10" ht="42" customHeight="1">
      <c r="A53" s="28" t="s">
        <v>56</v>
      </c>
      <c r="B53" s="29"/>
      <c r="C53" s="29"/>
      <c r="D53" s="30"/>
      <c r="E53" s="23" t="s">
        <v>16</v>
      </c>
      <c r="F53" s="24">
        <v>1</v>
      </c>
      <c r="G53" s="25">
        <f>+G10</f>
        <v>0</v>
      </c>
      <c r="H53" s="26"/>
      <c r="I53" s="27">
        <v>44</v>
      </c>
      <c r="J53" s="27"/>
    </row>
    <row r="54" spans="1:10" ht="42" customHeight="1">
      <c r="A54" s="31" t="s">
        <v>57</v>
      </c>
      <c r="B54" s="32"/>
      <c r="C54" s="32"/>
      <c r="D54" s="33"/>
      <c r="E54" s="12" t="s">
        <v>16</v>
      </c>
      <c r="F54" s="13">
        <v>1</v>
      </c>
      <c r="G54" s="14">
        <f>+G55+G88</f>
        <v>0</v>
      </c>
      <c r="H54" s="2"/>
      <c r="I54" s="15">
        <v>45</v>
      </c>
      <c r="J54" s="15"/>
    </row>
    <row r="55" spans="1:10" ht="42" customHeight="1">
      <c r="A55" s="31" t="s">
        <v>58</v>
      </c>
      <c r="B55" s="32"/>
      <c r="C55" s="32"/>
      <c r="D55" s="33"/>
      <c r="E55" s="12" t="s">
        <v>16</v>
      </c>
      <c r="F55" s="13">
        <v>1</v>
      </c>
      <c r="G55" s="14">
        <f>+G56+G80</f>
        <v>0</v>
      </c>
      <c r="H55" s="2"/>
      <c r="I55" s="15">
        <v>46</v>
      </c>
      <c r="J55" s="15"/>
    </row>
    <row r="56" spans="1:10" ht="42" customHeight="1">
      <c r="A56" s="31" t="s">
        <v>59</v>
      </c>
      <c r="B56" s="32"/>
      <c r="C56" s="32"/>
      <c r="D56" s="33"/>
      <c r="E56" s="12" t="s">
        <v>16</v>
      </c>
      <c r="F56" s="13">
        <v>1</v>
      </c>
      <c r="G56" s="14">
        <f>+G57</f>
        <v>0</v>
      </c>
      <c r="H56" s="2"/>
      <c r="I56" s="15">
        <v>47</v>
      </c>
      <c r="J56" s="15">
        <v>1</v>
      </c>
    </row>
    <row r="57" spans="1:10" ht="42" customHeight="1">
      <c r="A57" s="10"/>
      <c r="B57" s="34" t="s">
        <v>60</v>
      </c>
      <c r="C57" s="32"/>
      <c r="D57" s="33"/>
      <c r="E57" s="12" t="s">
        <v>16</v>
      </c>
      <c r="F57" s="13">
        <v>1</v>
      </c>
      <c r="G57" s="14">
        <f>+G58+G67+G74+G77</f>
        <v>0</v>
      </c>
      <c r="H57" s="2"/>
      <c r="I57" s="15">
        <v>48</v>
      </c>
      <c r="J57" s="15">
        <v>2</v>
      </c>
    </row>
    <row r="58" spans="1:10" ht="42" customHeight="1">
      <c r="A58" s="10"/>
      <c r="B58" s="11"/>
      <c r="C58" s="34" t="s">
        <v>61</v>
      </c>
      <c r="D58" s="33"/>
      <c r="E58" s="12" t="s">
        <v>16</v>
      </c>
      <c r="F58" s="13">
        <v>1</v>
      </c>
      <c r="G58" s="14">
        <f>+G59</f>
        <v>0</v>
      </c>
      <c r="H58" s="2"/>
      <c r="I58" s="15">
        <v>49</v>
      </c>
      <c r="J58" s="15">
        <v>3</v>
      </c>
    </row>
    <row r="59" spans="1:10" ht="42" customHeight="1">
      <c r="A59" s="10"/>
      <c r="B59" s="11"/>
      <c r="C59" s="11"/>
      <c r="D59" s="21" t="s">
        <v>61</v>
      </c>
      <c r="E59" s="12" t="s">
        <v>16</v>
      </c>
      <c r="F59" s="13">
        <v>1</v>
      </c>
      <c r="G59" s="14">
        <f>+G60+G61+G62+G63+G64+G65+G66</f>
        <v>0</v>
      </c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21" t="s">
        <v>62</v>
      </c>
      <c r="E60" s="12" t="s">
        <v>24</v>
      </c>
      <c r="F60" s="13">
        <v>0.3</v>
      </c>
      <c r="G60" s="22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21" t="s">
        <v>63</v>
      </c>
      <c r="E61" s="12" t="s">
        <v>24</v>
      </c>
      <c r="F61" s="13">
        <v>0.3</v>
      </c>
      <c r="G61" s="22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21" t="s">
        <v>64</v>
      </c>
      <c r="E62" s="12" t="s">
        <v>24</v>
      </c>
      <c r="F62" s="13">
        <v>0.3</v>
      </c>
      <c r="G62" s="22"/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21" t="s">
        <v>65</v>
      </c>
      <c r="E63" s="12" t="s">
        <v>24</v>
      </c>
      <c r="F63" s="13">
        <v>0.3</v>
      </c>
      <c r="G63" s="22"/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21" t="s">
        <v>66</v>
      </c>
      <c r="E64" s="12" t="s">
        <v>67</v>
      </c>
      <c r="F64" s="13">
        <v>1</v>
      </c>
      <c r="G64" s="22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21" t="s">
        <v>68</v>
      </c>
      <c r="E65" s="12" t="s">
        <v>67</v>
      </c>
      <c r="F65" s="13">
        <v>2</v>
      </c>
      <c r="G65" s="22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21" t="s">
        <v>69</v>
      </c>
      <c r="E66" s="12" t="s">
        <v>67</v>
      </c>
      <c r="F66" s="13">
        <v>1</v>
      </c>
      <c r="G66" s="22"/>
      <c r="H66" s="2"/>
      <c r="I66" s="15">
        <v>57</v>
      </c>
      <c r="J66" s="15">
        <v>4</v>
      </c>
    </row>
    <row r="67" spans="1:10" ht="42" customHeight="1">
      <c r="A67" s="10"/>
      <c r="B67" s="11"/>
      <c r="C67" s="34" t="s">
        <v>70</v>
      </c>
      <c r="D67" s="33"/>
      <c r="E67" s="12" t="s">
        <v>16</v>
      </c>
      <c r="F67" s="13">
        <v>1</v>
      </c>
      <c r="G67" s="14">
        <f>+G68</f>
        <v>0</v>
      </c>
      <c r="H67" s="2"/>
      <c r="I67" s="15">
        <v>58</v>
      </c>
      <c r="J67" s="15">
        <v>3</v>
      </c>
    </row>
    <row r="68" spans="1:10" ht="42" customHeight="1">
      <c r="A68" s="10"/>
      <c r="B68" s="11"/>
      <c r="C68" s="11"/>
      <c r="D68" s="21" t="s">
        <v>70</v>
      </c>
      <c r="E68" s="12" t="s">
        <v>16</v>
      </c>
      <c r="F68" s="13">
        <v>1</v>
      </c>
      <c r="G68" s="14">
        <f>+G69+G70+G71+G72+G73</f>
        <v>0</v>
      </c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21" t="s">
        <v>71</v>
      </c>
      <c r="E69" s="12" t="s">
        <v>72</v>
      </c>
      <c r="F69" s="13">
        <v>1</v>
      </c>
      <c r="G69" s="22"/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21" t="s">
        <v>73</v>
      </c>
      <c r="E70" s="12" t="s">
        <v>72</v>
      </c>
      <c r="F70" s="13">
        <v>1</v>
      </c>
      <c r="G70" s="22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21" t="s">
        <v>74</v>
      </c>
      <c r="E71" s="12" t="s">
        <v>72</v>
      </c>
      <c r="F71" s="13">
        <v>1</v>
      </c>
      <c r="G71" s="22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21" t="s">
        <v>75</v>
      </c>
      <c r="E72" s="12" t="s">
        <v>72</v>
      </c>
      <c r="F72" s="13">
        <v>1</v>
      </c>
      <c r="G72" s="22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21" t="s">
        <v>76</v>
      </c>
      <c r="E73" s="12" t="s">
        <v>72</v>
      </c>
      <c r="F73" s="13">
        <v>1</v>
      </c>
      <c r="G73" s="22"/>
      <c r="H73" s="2"/>
      <c r="I73" s="15">
        <v>64</v>
      </c>
      <c r="J73" s="15">
        <v>4</v>
      </c>
    </row>
    <row r="74" spans="1:10" ht="42" customHeight="1">
      <c r="A74" s="10"/>
      <c r="B74" s="11"/>
      <c r="C74" s="34" t="s">
        <v>77</v>
      </c>
      <c r="D74" s="33"/>
      <c r="E74" s="12" t="s">
        <v>16</v>
      </c>
      <c r="F74" s="13">
        <v>1</v>
      </c>
      <c r="G74" s="14">
        <f>+G75</f>
        <v>0</v>
      </c>
      <c r="H74" s="2"/>
      <c r="I74" s="15">
        <v>65</v>
      </c>
      <c r="J74" s="15">
        <v>3</v>
      </c>
    </row>
    <row r="75" spans="1:10" ht="42" customHeight="1">
      <c r="A75" s="10"/>
      <c r="B75" s="11"/>
      <c r="C75" s="11"/>
      <c r="D75" s="21" t="s">
        <v>77</v>
      </c>
      <c r="E75" s="12" t="s">
        <v>16</v>
      </c>
      <c r="F75" s="13">
        <v>1</v>
      </c>
      <c r="G75" s="14">
        <f>+G76</f>
        <v>0</v>
      </c>
      <c r="H75" s="2"/>
      <c r="I75" s="15">
        <v>66</v>
      </c>
      <c r="J75" s="15">
        <v>4</v>
      </c>
    </row>
    <row r="76" spans="1:10" ht="42" customHeight="1">
      <c r="A76" s="10"/>
      <c r="B76" s="11"/>
      <c r="C76" s="11"/>
      <c r="D76" s="21" t="s">
        <v>78</v>
      </c>
      <c r="E76" s="12" t="s">
        <v>24</v>
      </c>
      <c r="F76" s="13">
        <v>0.3</v>
      </c>
      <c r="G76" s="22"/>
      <c r="H76" s="2"/>
      <c r="I76" s="15">
        <v>67</v>
      </c>
      <c r="J76" s="15">
        <v>4</v>
      </c>
    </row>
    <row r="77" spans="1:10" ht="42" customHeight="1">
      <c r="A77" s="10"/>
      <c r="B77" s="11"/>
      <c r="C77" s="34" t="s">
        <v>79</v>
      </c>
      <c r="D77" s="33"/>
      <c r="E77" s="12" t="s">
        <v>16</v>
      </c>
      <c r="F77" s="13">
        <v>1</v>
      </c>
      <c r="G77" s="14">
        <f>+G78</f>
        <v>0</v>
      </c>
      <c r="H77" s="2"/>
      <c r="I77" s="15">
        <v>68</v>
      </c>
      <c r="J77" s="15">
        <v>3</v>
      </c>
    </row>
    <row r="78" spans="1:10" ht="42" customHeight="1">
      <c r="A78" s="10"/>
      <c r="B78" s="11"/>
      <c r="C78" s="11"/>
      <c r="D78" s="21" t="s">
        <v>80</v>
      </c>
      <c r="E78" s="12" t="s">
        <v>16</v>
      </c>
      <c r="F78" s="13">
        <v>1</v>
      </c>
      <c r="G78" s="14">
        <f>+G79</f>
        <v>0</v>
      </c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21" t="s">
        <v>81</v>
      </c>
      <c r="E79" s="12" t="s">
        <v>82</v>
      </c>
      <c r="F79" s="13">
        <v>1</v>
      </c>
      <c r="G79" s="22"/>
      <c r="H79" s="2"/>
      <c r="I79" s="15">
        <v>70</v>
      </c>
      <c r="J79" s="15">
        <v>4</v>
      </c>
    </row>
    <row r="80" spans="1:10" ht="42" customHeight="1">
      <c r="A80" s="31" t="s">
        <v>45</v>
      </c>
      <c r="B80" s="32"/>
      <c r="C80" s="32"/>
      <c r="D80" s="33"/>
      <c r="E80" s="12" t="s">
        <v>16</v>
      </c>
      <c r="F80" s="13">
        <v>1</v>
      </c>
      <c r="G80" s="14">
        <f>+G81+G83</f>
        <v>0</v>
      </c>
      <c r="H80" s="2"/>
      <c r="I80" s="15">
        <v>71</v>
      </c>
      <c r="J80" s="15"/>
    </row>
    <row r="81" spans="1:10" ht="42" customHeight="1">
      <c r="A81" s="31" t="s">
        <v>83</v>
      </c>
      <c r="B81" s="32"/>
      <c r="C81" s="32"/>
      <c r="D81" s="33"/>
      <c r="E81" s="12" t="s">
        <v>16</v>
      </c>
      <c r="F81" s="13">
        <v>1</v>
      </c>
      <c r="G81" s="14">
        <f>+G82</f>
        <v>0</v>
      </c>
      <c r="H81" s="2"/>
      <c r="I81" s="15">
        <v>72</v>
      </c>
      <c r="J81" s="15"/>
    </row>
    <row r="82" spans="1:10" ht="42" customHeight="1">
      <c r="A82" s="31" t="s">
        <v>47</v>
      </c>
      <c r="B82" s="32"/>
      <c r="C82" s="32"/>
      <c r="D82" s="33"/>
      <c r="E82" s="12" t="s">
        <v>16</v>
      </c>
      <c r="F82" s="13">
        <v>1</v>
      </c>
      <c r="G82" s="22"/>
      <c r="H82" s="2"/>
      <c r="I82" s="15">
        <v>73</v>
      </c>
      <c r="J82" s="15"/>
    </row>
    <row r="83" spans="1:10" ht="42" customHeight="1">
      <c r="A83" s="31" t="s">
        <v>48</v>
      </c>
      <c r="B83" s="32"/>
      <c r="C83" s="32"/>
      <c r="D83" s="33"/>
      <c r="E83" s="12" t="s">
        <v>16</v>
      </c>
      <c r="F83" s="13">
        <v>1</v>
      </c>
      <c r="G83" s="14">
        <f>+G84</f>
        <v>0</v>
      </c>
      <c r="H83" s="2"/>
      <c r="I83" s="15">
        <v>74</v>
      </c>
      <c r="J83" s="15">
        <v>1</v>
      </c>
    </row>
    <row r="84" spans="1:10" ht="42" customHeight="1">
      <c r="A84" s="10"/>
      <c r="B84" s="34" t="s">
        <v>49</v>
      </c>
      <c r="C84" s="32"/>
      <c r="D84" s="33"/>
      <c r="E84" s="12" t="s">
        <v>16</v>
      </c>
      <c r="F84" s="13">
        <v>1</v>
      </c>
      <c r="G84" s="14">
        <f>+G85</f>
        <v>0</v>
      </c>
      <c r="H84" s="2"/>
      <c r="I84" s="15">
        <v>75</v>
      </c>
      <c r="J84" s="15">
        <v>2</v>
      </c>
    </row>
    <row r="85" spans="1:10" ht="42" customHeight="1">
      <c r="A85" s="10"/>
      <c r="B85" s="11"/>
      <c r="C85" s="34" t="s">
        <v>49</v>
      </c>
      <c r="D85" s="33"/>
      <c r="E85" s="12" t="s">
        <v>16</v>
      </c>
      <c r="F85" s="13">
        <v>1</v>
      </c>
      <c r="G85" s="14">
        <f>+G86</f>
        <v>0</v>
      </c>
      <c r="H85" s="2"/>
      <c r="I85" s="15">
        <v>76</v>
      </c>
      <c r="J85" s="15">
        <v>3</v>
      </c>
    </row>
    <row r="86" spans="1:10" ht="42" customHeight="1">
      <c r="A86" s="10"/>
      <c r="B86" s="11"/>
      <c r="C86" s="11"/>
      <c r="D86" s="21" t="s">
        <v>49</v>
      </c>
      <c r="E86" s="12" t="s">
        <v>16</v>
      </c>
      <c r="F86" s="13">
        <v>1</v>
      </c>
      <c r="G86" s="14">
        <f>+G87</f>
        <v>0</v>
      </c>
      <c r="H86" s="2"/>
      <c r="I86" s="15">
        <v>77</v>
      </c>
      <c r="J86" s="15">
        <v>4</v>
      </c>
    </row>
    <row r="87" spans="1:10" ht="42" customHeight="1">
      <c r="A87" s="10"/>
      <c r="B87" s="11"/>
      <c r="C87" s="11"/>
      <c r="D87" s="21" t="s">
        <v>50</v>
      </c>
      <c r="E87" s="12" t="s">
        <v>16</v>
      </c>
      <c r="F87" s="13">
        <v>1</v>
      </c>
      <c r="G87" s="22"/>
      <c r="H87" s="2"/>
      <c r="I87" s="15">
        <v>78</v>
      </c>
      <c r="J87" s="15">
        <v>4</v>
      </c>
    </row>
    <row r="88" spans="1:10" ht="42" customHeight="1">
      <c r="A88" s="31" t="s">
        <v>84</v>
      </c>
      <c r="B88" s="32"/>
      <c r="C88" s="32"/>
      <c r="D88" s="33"/>
      <c r="E88" s="12" t="s">
        <v>16</v>
      </c>
      <c r="F88" s="13">
        <v>1</v>
      </c>
      <c r="G88" s="22"/>
      <c r="H88" s="2"/>
      <c r="I88" s="15">
        <v>79</v>
      </c>
      <c r="J88" s="15"/>
    </row>
    <row r="89" spans="1:10" ht="42" customHeight="1">
      <c r="A89" s="31" t="s">
        <v>85</v>
      </c>
      <c r="B89" s="32"/>
      <c r="C89" s="32"/>
      <c r="D89" s="33"/>
      <c r="E89" s="12" t="s">
        <v>16</v>
      </c>
      <c r="F89" s="13">
        <v>1</v>
      </c>
      <c r="G89" s="22"/>
      <c r="H89" s="2"/>
      <c r="I89" s="15">
        <v>80</v>
      </c>
      <c r="J89" s="15">
        <v>220</v>
      </c>
    </row>
    <row r="90" spans="1:10" ht="42" customHeight="1">
      <c r="A90" s="28" t="s">
        <v>86</v>
      </c>
      <c r="B90" s="29"/>
      <c r="C90" s="29"/>
      <c r="D90" s="30"/>
      <c r="E90" s="23" t="s">
        <v>16</v>
      </c>
      <c r="F90" s="24">
        <v>1</v>
      </c>
      <c r="G90" s="25">
        <f>+G54+G89</f>
        <v>0</v>
      </c>
      <c r="H90" s="26"/>
      <c r="I90" s="27">
        <v>81</v>
      </c>
      <c r="J90" s="27"/>
    </row>
    <row r="91" spans="1:10" ht="42" customHeight="1">
      <c r="A91" s="35" t="s">
        <v>87</v>
      </c>
      <c r="B91" s="36"/>
      <c r="C91" s="36"/>
      <c r="D91" s="37"/>
      <c r="E91" s="16" t="s">
        <v>9</v>
      </c>
      <c r="F91" s="17">
        <v>1</v>
      </c>
      <c r="G91" s="14">
        <f>+G53+G90</f>
        <v>0</v>
      </c>
      <c r="I91" s="15">
        <v>82</v>
      </c>
      <c r="J91" s="15">
        <v>30</v>
      </c>
    </row>
    <row r="92" spans="1:10" ht="42" customHeight="1">
      <c r="A92" s="38" t="s">
        <v>10</v>
      </c>
      <c r="B92" s="39"/>
      <c r="C92" s="39"/>
      <c r="D92" s="40"/>
      <c r="E92" s="18" t="s">
        <v>11</v>
      </c>
      <c r="F92" s="19" t="s">
        <v>11</v>
      </c>
      <c r="G92" s="20">
        <f>G91</f>
        <v>0</v>
      </c>
      <c r="I92" s="15">
        <v>83</v>
      </c>
      <c r="J92" s="15">
        <v>90</v>
      </c>
    </row>
    <row r="93" spans="1:10" ht="42" customHeight="1"/>
    <row r="94" spans="1:10" ht="42" customHeight="1"/>
  </sheetData>
  <sheetProtection password="FD80" sheet="1" objects="1" scenarios="1"/>
  <mergeCells count="44">
    <mergeCell ref="A9:D9"/>
    <mergeCell ref="F3:G3"/>
    <mergeCell ref="F4:G4"/>
    <mergeCell ref="F5:G5"/>
    <mergeCell ref="A7:G7"/>
    <mergeCell ref="B8:G8"/>
    <mergeCell ref="A91:D91"/>
    <mergeCell ref="A92:D92"/>
    <mergeCell ref="A10:D10"/>
    <mergeCell ref="A11:D11"/>
    <mergeCell ref="A12:D12"/>
    <mergeCell ref="B13:D13"/>
    <mergeCell ref="C14:D14"/>
    <mergeCell ref="C23:D23"/>
    <mergeCell ref="A52:D52"/>
    <mergeCell ref="C30:D30"/>
    <mergeCell ref="A38:D38"/>
    <mergeCell ref="A39:D39"/>
    <mergeCell ref="A40:D40"/>
    <mergeCell ref="A41:D41"/>
    <mergeCell ref="B42:D42"/>
    <mergeCell ref="C43:D43"/>
    <mergeCell ref="A46:D46"/>
    <mergeCell ref="A47:D47"/>
    <mergeCell ref="B48:D48"/>
    <mergeCell ref="C49:D49"/>
    <mergeCell ref="A81:D81"/>
    <mergeCell ref="A53:D53"/>
    <mergeCell ref="A54:D54"/>
    <mergeCell ref="A55:D55"/>
    <mergeCell ref="A56:D56"/>
    <mergeCell ref="B57:D57"/>
    <mergeCell ref="C58:D58"/>
    <mergeCell ref="C67:D67"/>
    <mergeCell ref="C74:D74"/>
    <mergeCell ref="C77:D77"/>
    <mergeCell ref="A80:D80"/>
    <mergeCell ref="A90:D90"/>
    <mergeCell ref="A82:D82"/>
    <mergeCell ref="A83:D83"/>
    <mergeCell ref="B84:D84"/>
    <mergeCell ref="C85:D85"/>
    <mergeCell ref="A88:D88"/>
    <mergeCell ref="A89:D8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 Tetsuyuki</dc:creator>
  <cp:lastModifiedBy>Baba Tetsuyuki</cp:lastModifiedBy>
  <dcterms:created xsi:type="dcterms:W3CDTF">2019-06-03T11:34:54Z</dcterms:created>
  <dcterms:modified xsi:type="dcterms:W3CDTF">2019-06-03T11:37:41Z</dcterms:modified>
</cp:coreProperties>
</file>